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35CE67FC-4198-4731-AD36-35B7858CAC85}" xr6:coauthVersionLast="36" xr6:coauthVersionMax="36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showHorizontalScroll="0" showVerticalScroll="0" showSheetTabs="0" xWindow="0" yWindow="0" windowWidth="28800" windowHeight="12225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1" i="1" l="1"/>
  <c r="H127" i="1"/>
  <c r="H128" i="1"/>
  <c r="H129" i="1"/>
  <c r="H121" i="1"/>
  <c r="H122" i="1"/>
  <c r="H123" i="1"/>
  <c r="H115" i="1"/>
  <c r="H84" i="1"/>
  <c r="H70" i="1"/>
  <c r="H71" i="1"/>
  <c r="H72" i="1"/>
  <c r="H65" i="1"/>
  <c r="H31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E128" i="1"/>
  <c r="E129" i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E122" i="1"/>
  <c r="E123" i="1"/>
  <c r="E115" i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E78" i="1"/>
  <c r="H78" i="1" s="1"/>
  <c r="E75" i="1"/>
  <c r="H75" i="1" s="1"/>
  <c r="E76" i="1"/>
  <c r="H76" i="1" s="1"/>
  <c r="E74" i="1"/>
  <c r="H74" i="1" s="1"/>
  <c r="E70" i="1"/>
  <c r="E71" i="1"/>
  <c r="E72" i="1"/>
  <c r="E66" i="1"/>
  <c r="H66" i="1" s="1"/>
  <c r="E67" i="1"/>
  <c r="H67" i="1" s="1"/>
  <c r="E68" i="1"/>
  <c r="H68" i="1" s="1"/>
  <c r="E69" i="1"/>
  <c r="H69" i="1" s="1"/>
  <c r="E65" i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85" i="1" l="1"/>
  <c r="G10" i="1"/>
  <c r="D85" i="1"/>
  <c r="G85" i="1"/>
  <c r="F85" i="1"/>
  <c r="F10" i="1"/>
  <c r="D10" i="1"/>
  <c r="D160" i="1" s="1"/>
  <c r="H85" i="1"/>
  <c r="C10" i="1"/>
  <c r="C160" i="1" s="1"/>
  <c r="H10" i="1"/>
  <c r="E85" i="1"/>
  <c r="E10" i="1"/>
  <c r="F160" i="1" l="1"/>
  <c r="G160" i="1"/>
  <c r="E160" i="1"/>
  <c r="H160" i="1"/>
</calcChain>
</file>

<file path=xl/sharedStrings.xml><?xml version="1.0" encoding="utf-8"?>
<sst xmlns="http://schemas.openxmlformats.org/spreadsheetml/2006/main" count="172" uniqueCount="99">
  <si>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</si>
  <si>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</si>
  <si>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</si>
  <si>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</si>
  <si>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</si>
  <si>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</si>
  <si>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</si>
  <si>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</si>
  <si>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</si>
  <si>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</si>
  <si>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</si>
  <si>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</si>
  <si>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</si>
  <si>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</si>
  <si>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</si>
  <si>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</si>
  <si>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</si>
  <si>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</si>
  <si>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</si>
  <si>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</si>
  <si>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</si>
  <si>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</si>
  <si>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</si>
  <si>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</si>
  <si>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</si>
  <si>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</si>
  <si>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</si>
  <si>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</si>
  <si>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</si>
  <si>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</si>
  <si>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</si>
  <si>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</si>
  <si>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</si>
  <si>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</si>
  <si>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</si>
  <si>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</si>
  <si>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</si>
  <si>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</si>
  <si>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</si>
  <si>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</si>
  <si>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</si>
  <si>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</si>
  <si>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</si>
  <si>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</si>
  <si>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</si>
  <si>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</si>
  <si>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</si>
  <si>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</si>
  <si>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</si>
  <si>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</si>
  <si>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</si>
  <si>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</si>
  <si>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</si>
  <si>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</si>
  <si>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</si>
  <si>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</si>
  <si>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</si>
  <si>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</si>
  <si>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</si>
  <si>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</si>
  <si>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</si>
  <si>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</si>
  <si>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</si>
  <si>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</si>
  <si>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</si>
  <si>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</si>
  <si>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</si>
  <si>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</si>
  <si>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</si>
  <si>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</si>
  <si>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</si>
  <si>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</si>
  <si>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</si>
  <si>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</si>
  <si>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</si>
  <si>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</si>
  <si>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</si>
  <si>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</si>
  <si>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</si>
  <si>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</si>
  <si>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</si>
  <si>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</si>
  <si>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</si>
  <si>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</si>
  <si>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</si>
  <si>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</si>
  <si>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</si>
  <si>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</si>
  <si>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DESARROLLO INTEGRAL DE LA FAMILIA DEL ESTADO DE CHIHUAHUA</t>
  </si>
  <si>
    <t>Del 01 de enero de 2024 al 31 de diciembre de 2024 (b)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</si>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</sst>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179916</xdr:colOff>
      <xdr:row>1</xdr:row>
      <xdr:rowOff>137582</xdr:rowOff>
    </xdr:from>
    <xdr:to>
      <xdr:col>1</xdr:col>
      <xdr:colOff>1111250</xdr:colOff>
      <xdr:row>5</xdr:row>
      <xdr:rowOff>16932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50D01-EA0D-4093-8F10-C9247A85A4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3" y="328082"/>
          <a:ext cx="931334" cy="514350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</xdr:row>
      <xdr:rowOff>105834</xdr:rowOff>
    </xdr:from>
    <xdr:to>
      <xdr:col>7</xdr:col>
      <xdr:colOff>806450</xdr:colOff>
      <xdr:row>5</xdr:row>
      <xdr:rowOff>2594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334C14-C423-45B7-B894-5CFFBB40C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9833" y="296334"/>
          <a:ext cx="742950" cy="53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58" zoomScale="90" zoomScaleNormal="90" workbookViewId="0">
      <selection activeCell="M168" sqref="M16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4" width="13.7109375" style="1" bestFit="1" customWidth="1"/>
    <col min="5" max="6" width="15.140625" style="1" bestFit="1" customWidth="1"/>
    <col min="7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2" t="s">
        <v>88</v>
      </c>
      <c r="C2" s="43"/>
      <c r="D2" s="43"/>
      <c r="E2" s="43"/>
      <c r="F2" s="43"/>
      <c r="G2" s="43"/>
      <c r="H2" s="44"/>
    </row>
    <row r="3" spans="2:9" x14ac:dyDescent="0.2">
      <c r="B3" s="45" t="s">
        <v>1</v>
      </c>
      <c r="C3" s="46"/>
      <c r="D3" s="46"/>
      <c r="E3" s="46"/>
      <c r="F3" s="46"/>
      <c r="G3" s="46"/>
      <c r="H3" s="47"/>
    </row>
    <row r="4" spans="2:9" x14ac:dyDescent="0.2">
      <c r="B4" s="45" t="s">
        <v>2</v>
      </c>
      <c r="C4" s="46"/>
      <c r="D4" s="46"/>
      <c r="E4" s="46"/>
      <c r="F4" s="46"/>
      <c r="G4" s="46"/>
      <c r="H4" s="47"/>
    </row>
    <row r="5" spans="2:9" x14ac:dyDescent="0.2">
      <c r="B5" s="48" t="s">
        <v>89</v>
      </c>
      <c r="C5" s="49"/>
      <c r="D5" s="49"/>
      <c r="E5" s="49"/>
      <c r="F5" s="49"/>
      <c r="G5" s="49"/>
      <c r="H5" s="50"/>
    </row>
    <row r="6" spans="2:9" ht="15.75" customHeight="1" thickBot="1" x14ac:dyDescent="0.25">
      <c r="B6" s="51" t="s">
        <v>3</v>
      </c>
      <c r="C6" s="52"/>
      <c r="D6" s="52"/>
      <c r="E6" s="52"/>
      <c r="F6" s="52"/>
      <c r="G6" s="52"/>
      <c r="H6" s="53"/>
    </row>
    <row r="7" spans="2:9" ht="24.75" customHeight="1" thickBot="1" x14ac:dyDescent="0.25">
      <c r="B7" s="35" t="s">
        <v>4</v>
      </c>
      <c r="C7" s="37" t="s">
        <v>5</v>
      </c>
      <c r="D7" s="38"/>
      <c r="E7" s="38"/>
      <c r="F7" s="38"/>
      <c r="G7" s="39"/>
      <c r="H7" s="40" t="s">
        <v>6</v>
      </c>
    </row>
    <row r="8" spans="2:9" ht="24.75" thickBot="1" x14ac:dyDescent="0.25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1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400163496.75</v>
      </c>
      <c r="D10" s="8">
        <f>SUM(D12,D20,D30,D40,D50,D60,D64,D73,D77)</f>
        <v>203735500.18000001</v>
      </c>
      <c r="E10" s="24">
        <f t="shared" ref="E10:H10" si="0">SUM(E12,E20,E30,E40,E50,E60,E64,E73,E77)</f>
        <v>603898996.93000007</v>
      </c>
      <c r="F10" s="8">
        <f t="shared" si="0"/>
        <v>602520189.44000018</v>
      </c>
      <c r="G10" s="8">
        <f t="shared" si="0"/>
        <v>565628497.00999999</v>
      </c>
      <c r="H10" s="24">
        <f t="shared" si="0"/>
        <v>1378807.4900000072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197806531.07000002</v>
      </c>
      <c r="D12" s="7">
        <f>SUM(D13:D19)</f>
        <v>20208713.780000001</v>
      </c>
      <c r="E12" s="25">
        <f t="shared" ref="E12:H12" si="1">SUM(E13:E19)</f>
        <v>218015244.85000002</v>
      </c>
      <c r="F12" s="7">
        <f t="shared" si="1"/>
        <v>217962159.09000003</v>
      </c>
      <c r="G12" s="7">
        <f t="shared" si="1"/>
        <v>217934829.09000003</v>
      </c>
      <c r="H12" s="25">
        <f t="shared" si="1"/>
        <v>53085.76000000909</v>
      </c>
    </row>
    <row r="13" spans="2:9" ht="24" x14ac:dyDescent="0.2">
      <c r="B13" s="10" t="s">
        <v>14</v>
      </c>
      <c r="C13" s="22">
        <v>80356624.109999999</v>
      </c>
      <c r="D13" s="22">
        <v>-2659365.5</v>
      </c>
      <c r="E13" s="26">
        <f>SUM(C13:D13)</f>
        <v>77697258.609999999</v>
      </c>
      <c r="F13" s="23">
        <v>77697258.609999999</v>
      </c>
      <c r="G13" s="23">
        <v>77697258.609999999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45113852.880000003</v>
      </c>
      <c r="D14" s="22">
        <v>17855843.18</v>
      </c>
      <c r="E14" s="26">
        <f t="shared" ref="E14:E79" si="2">SUM(C14:D14)</f>
        <v>62969696.060000002</v>
      </c>
      <c r="F14" s="23">
        <v>62969696.060000002</v>
      </c>
      <c r="G14" s="23">
        <v>62942366.060000002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36157346.530000001</v>
      </c>
      <c r="D15" s="22">
        <v>6873134.9800000004</v>
      </c>
      <c r="E15" s="26">
        <f t="shared" si="2"/>
        <v>43030481.510000005</v>
      </c>
      <c r="F15" s="23">
        <v>42977395.75</v>
      </c>
      <c r="G15" s="23">
        <v>42977395.75</v>
      </c>
      <c r="H15" s="30">
        <f t="shared" si="3"/>
        <v>53085.760000005364</v>
      </c>
    </row>
    <row r="16" spans="2:9" x14ac:dyDescent="0.2">
      <c r="B16" s="10" t="s">
        <v>17</v>
      </c>
      <c r="C16" s="22">
        <v>24925369.300000001</v>
      </c>
      <c r="D16" s="22">
        <v>2086909.19</v>
      </c>
      <c r="E16" s="26">
        <f t="shared" si="2"/>
        <v>27012278.490000002</v>
      </c>
      <c r="F16" s="23">
        <v>27012278.489999998</v>
      </c>
      <c r="G16" s="23">
        <v>27012278.489999998</v>
      </c>
      <c r="H16" s="30">
        <f t="shared" si="3"/>
        <v>3.7252902984619141E-9</v>
      </c>
    </row>
    <row r="17" spans="2:8" x14ac:dyDescent="0.2">
      <c r="B17" s="10" t="s">
        <v>18</v>
      </c>
      <c r="C17" s="22">
        <v>6891100</v>
      </c>
      <c r="D17" s="22">
        <v>-298284.31</v>
      </c>
      <c r="E17" s="26">
        <f t="shared" si="2"/>
        <v>6592815.6900000004</v>
      </c>
      <c r="F17" s="23">
        <v>6592815.6900000004</v>
      </c>
      <c r="G17" s="23">
        <v>6592815.6900000004</v>
      </c>
      <c r="H17" s="30">
        <f t="shared" si="3"/>
        <v>0</v>
      </c>
    </row>
    <row r="18" spans="2:8" x14ac:dyDescent="0.2">
      <c r="B18" s="10" t="s">
        <v>19</v>
      </c>
      <c r="C18" s="22">
        <v>3119838.25</v>
      </c>
      <c r="D18" s="22">
        <v>-3119838.25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1242400</v>
      </c>
      <c r="D19" s="22">
        <v>-529685.51</v>
      </c>
      <c r="E19" s="26">
        <f t="shared" si="2"/>
        <v>712714.49</v>
      </c>
      <c r="F19" s="23">
        <v>712714.49</v>
      </c>
      <c r="G19" s="23">
        <v>712714.49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9235798</v>
      </c>
      <c r="D20" s="7">
        <f t="shared" ref="D20:H20" si="4">SUM(D21:D29)</f>
        <v>10156376.279999999</v>
      </c>
      <c r="E20" s="25">
        <f t="shared" si="4"/>
        <v>19392174.280000001</v>
      </c>
      <c r="F20" s="7">
        <f t="shared" si="4"/>
        <v>19210413.789999999</v>
      </c>
      <c r="G20" s="7">
        <f t="shared" si="4"/>
        <v>17962571.809999999</v>
      </c>
      <c r="H20" s="25">
        <f t="shared" si="4"/>
        <v>181760.49000000046</v>
      </c>
    </row>
    <row r="21" spans="2:8" ht="24" x14ac:dyDescent="0.2">
      <c r="B21" s="10" t="s">
        <v>22</v>
      </c>
      <c r="C21" s="22">
        <v>2352335</v>
      </c>
      <c r="D21" s="22">
        <v>2458242.59</v>
      </c>
      <c r="E21" s="26">
        <f t="shared" si="2"/>
        <v>4810577.59</v>
      </c>
      <c r="F21" s="23">
        <v>4736603.6399999997</v>
      </c>
      <c r="G21" s="23">
        <v>4551079.5</v>
      </c>
      <c r="H21" s="30">
        <f t="shared" si="3"/>
        <v>73973.950000000186</v>
      </c>
    </row>
    <row r="22" spans="2:8" x14ac:dyDescent="0.2">
      <c r="B22" s="10" t="s">
        <v>23</v>
      </c>
      <c r="C22" s="22">
        <v>1862137</v>
      </c>
      <c r="D22" s="22">
        <v>2083896.34</v>
      </c>
      <c r="E22" s="26">
        <f t="shared" si="2"/>
        <v>3946033.34</v>
      </c>
      <c r="F22" s="23">
        <v>3907616.14</v>
      </c>
      <c r="G22" s="23">
        <v>3125070.68</v>
      </c>
      <c r="H22" s="30">
        <f t="shared" si="3"/>
        <v>38417.199999999721</v>
      </c>
    </row>
    <row r="23" spans="2:8" ht="24" x14ac:dyDescent="0.2">
      <c r="B23" s="10" t="s">
        <v>24</v>
      </c>
      <c r="C23" s="22">
        <v>110100</v>
      </c>
      <c r="D23" s="22">
        <v>-13399.2</v>
      </c>
      <c r="E23" s="26">
        <f t="shared" si="2"/>
        <v>96700.800000000003</v>
      </c>
      <c r="F23" s="23">
        <v>96700.800000000003</v>
      </c>
      <c r="G23" s="23">
        <v>96700.800000000003</v>
      </c>
      <c r="H23" s="30">
        <f t="shared" si="3"/>
        <v>0</v>
      </c>
    </row>
    <row r="24" spans="2:8" ht="24" x14ac:dyDescent="0.2">
      <c r="B24" s="10" t="s">
        <v>25</v>
      </c>
      <c r="C24" s="22">
        <v>197562</v>
      </c>
      <c r="D24" s="22">
        <v>-34783.64</v>
      </c>
      <c r="E24" s="26">
        <f t="shared" si="2"/>
        <v>162778.35999999999</v>
      </c>
      <c r="F24" s="23">
        <v>162778.35999999999</v>
      </c>
      <c r="G24" s="23">
        <v>129863.59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1169186</v>
      </c>
      <c r="D25" s="22">
        <v>60788.71</v>
      </c>
      <c r="E25" s="26">
        <f t="shared" si="2"/>
        <v>1229974.71</v>
      </c>
      <c r="F25" s="23">
        <v>1229974.4099999999</v>
      </c>
      <c r="G25" s="23">
        <v>1090196.07</v>
      </c>
      <c r="H25" s="30">
        <f t="shared" si="3"/>
        <v>0.30000000004656613</v>
      </c>
    </row>
    <row r="26" spans="2:8" x14ac:dyDescent="0.2">
      <c r="B26" s="10" t="s">
        <v>27</v>
      </c>
      <c r="C26" s="22">
        <v>2570630</v>
      </c>
      <c r="D26" s="22">
        <v>3270873.06</v>
      </c>
      <c r="E26" s="26">
        <f t="shared" si="2"/>
        <v>5841503.0600000005</v>
      </c>
      <c r="F26" s="23">
        <v>5832652.96</v>
      </c>
      <c r="G26" s="23">
        <v>5794916.75</v>
      </c>
      <c r="H26" s="30">
        <f t="shared" si="3"/>
        <v>8850.1000000005588</v>
      </c>
    </row>
    <row r="27" spans="2:8" ht="24" x14ac:dyDescent="0.2">
      <c r="B27" s="10" t="s">
        <v>28</v>
      </c>
      <c r="C27" s="22">
        <v>618880</v>
      </c>
      <c r="D27" s="22">
        <v>561917.79</v>
      </c>
      <c r="E27" s="26">
        <f t="shared" si="2"/>
        <v>1180797.79</v>
      </c>
      <c r="F27" s="23">
        <v>1180797.79</v>
      </c>
      <c r="G27" s="23">
        <v>1170742.8600000001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354968</v>
      </c>
      <c r="D29" s="22">
        <v>1768840.63</v>
      </c>
      <c r="E29" s="26">
        <f t="shared" si="2"/>
        <v>2123808.63</v>
      </c>
      <c r="F29" s="23">
        <v>2063289.69</v>
      </c>
      <c r="G29" s="23">
        <v>2004001.56</v>
      </c>
      <c r="H29" s="30">
        <f t="shared" si="3"/>
        <v>60518.939999999944</v>
      </c>
    </row>
    <row r="30" spans="2:8" s="9" customFormat="1" ht="24" x14ac:dyDescent="0.2">
      <c r="B30" s="12" t="s">
        <v>31</v>
      </c>
      <c r="C30" s="7">
        <f>SUM(C31:C39)</f>
        <v>25882846</v>
      </c>
      <c r="D30" s="7">
        <f t="shared" ref="D30:H30" si="5">SUM(D31:D39)</f>
        <v>25151510.189999998</v>
      </c>
      <c r="E30" s="25">
        <f t="shared" si="5"/>
        <v>51034356.190000005</v>
      </c>
      <c r="F30" s="7">
        <f t="shared" si="5"/>
        <v>50580204.270000003</v>
      </c>
      <c r="G30" s="7">
        <f t="shared" si="5"/>
        <v>46342710.290000007</v>
      </c>
      <c r="H30" s="25">
        <f t="shared" si="5"/>
        <v>454151.91999999719</v>
      </c>
    </row>
    <row r="31" spans="2:8" x14ac:dyDescent="0.2">
      <c r="B31" s="10" t="s">
        <v>32</v>
      </c>
      <c r="C31" s="22">
        <v>5821570</v>
      </c>
      <c r="D31" s="22">
        <v>3061447.22</v>
      </c>
      <c r="E31" s="26">
        <f t="shared" si="2"/>
        <v>8883017.2200000007</v>
      </c>
      <c r="F31" s="23">
        <v>8882724.2100000009</v>
      </c>
      <c r="G31" s="23">
        <v>8187318.6600000001</v>
      </c>
      <c r="H31" s="30">
        <f t="shared" si="3"/>
        <v>293.00999999977648</v>
      </c>
    </row>
    <row r="32" spans="2:8" x14ac:dyDescent="0.2">
      <c r="B32" s="10" t="s">
        <v>33</v>
      </c>
      <c r="C32" s="22">
        <v>1495876</v>
      </c>
      <c r="D32" s="22">
        <v>1625427.05</v>
      </c>
      <c r="E32" s="26">
        <f t="shared" si="2"/>
        <v>3121303.05</v>
      </c>
      <c r="F32" s="23">
        <v>3067281.15</v>
      </c>
      <c r="G32" s="23">
        <v>2719315.25</v>
      </c>
      <c r="H32" s="30">
        <f t="shared" si="3"/>
        <v>54021.899999999907</v>
      </c>
    </row>
    <row r="33" spans="2:8" ht="24" x14ac:dyDescent="0.2">
      <c r="B33" s="10" t="s">
        <v>34</v>
      </c>
      <c r="C33" s="22">
        <v>437560</v>
      </c>
      <c r="D33" s="22">
        <v>1115392.1000000001</v>
      </c>
      <c r="E33" s="26">
        <f t="shared" si="2"/>
        <v>1552952.1</v>
      </c>
      <c r="F33" s="23">
        <v>1547646.36</v>
      </c>
      <c r="G33" s="23">
        <v>1301736.1100000001</v>
      </c>
      <c r="H33" s="30">
        <f t="shared" si="3"/>
        <v>5305.7399999999907</v>
      </c>
    </row>
    <row r="34" spans="2:8" ht="24.6" customHeight="1" x14ac:dyDescent="0.2">
      <c r="B34" s="10" t="s">
        <v>35</v>
      </c>
      <c r="C34" s="22">
        <v>491799</v>
      </c>
      <c r="D34" s="22">
        <v>2449572.5299999998</v>
      </c>
      <c r="E34" s="26">
        <f t="shared" si="2"/>
        <v>2941371.53</v>
      </c>
      <c r="F34" s="23">
        <v>2941014.37</v>
      </c>
      <c r="G34" s="23">
        <v>2941014.37</v>
      </c>
      <c r="H34" s="30">
        <f t="shared" si="3"/>
        <v>357.15999999968335</v>
      </c>
    </row>
    <row r="35" spans="2:8" ht="24" x14ac:dyDescent="0.2">
      <c r="B35" s="10" t="s">
        <v>36</v>
      </c>
      <c r="C35" s="22">
        <v>12452722</v>
      </c>
      <c r="D35" s="22">
        <v>7934769.1299999999</v>
      </c>
      <c r="E35" s="26">
        <f t="shared" si="2"/>
        <v>20387491.129999999</v>
      </c>
      <c r="F35" s="23">
        <v>20370496.600000001</v>
      </c>
      <c r="G35" s="23">
        <v>17983336.870000001</v>
      </c>
      <c r="H35" s="30">
        <f t="shared" si="3"/>
        <v>16994.529999997467</v>
      </c>
    </row>
    <row r="36" spans="2:8" ht="24" x14ac:dyDescent="0.2">
      <c r="B36" s="10" t="s">
        <v>37</v>
      </c>
      <c r="C36" s="22">
        <v>157000</v>
      </c>
      <c r="D36" s="22">
        <v>-60079.66</v>
      </c>
      <c r="E36" s="26">
        <f t="shared" si="2"/>
        <v>96920.34</v>
      </c>
      <c r="F36" s="23">
        <v>96089.39</v>
      </c>
      <c r="G36" s="23">
        <v>96089.39</v>
      </c>
      <c r="H36" s="30">
        <f t="shared" si="3"/>
        <v>830.94999999999709</v>
      </c>
    </row>
    <row r="37" spans="2:8" x14ac:dyDescent="0.2">
      <c r="B37" s="10" t="s">
        <v>38</v>
      </c>
      <c r="C37" s="22">
        <v>4415393</v>
      </c>
      <c r="D37" s="22">
        <v>5772473.6799999997</v>
      </c>
      <c r="E37" s="26">
        <f t="shared" si="2"/>
        <v>10187866.68</v>
      </c>
      <c r="F37" s="23">
        <v>9824108.8599999994</v>
      </c>
      <c r="G37" s="23">
        <v>9812372.8599999994</v>
      </c>
      <c r="H37" s="30">
        <f t="shared" si="3"/>
        <v>363757.8200000003</v>
      </c>
    </row>
    <row r="38" spans="2:8" x14ac:dyDescent="0.2">
      <c r="B38" s="10" t="s">
        <v>39</v>
      </c>
      <c r="C38" s="22">
        <v>604583</v>
      </c>
      <c r="D38" s="22">
        <v>2512929.15</v>
      </c>
      <c r="E38" s="26">
        <f t="shared" si="2"/>
        <v>3117512.15</v>
      </c>
      <c r="F38" s="23">
        <v>3104921.34</v>
      </c>
      <c r="G38" s="23">
        <v>2556939.17</v>
      </c>
      <c r="H38" s="30">
        <f t="shared" si="3"/>
        <v>12590.810000000056</v>
      </c>
    </row>
    <row r="39" spans="2:8" x14ac:dyDescent="0.2">
      <c r="B39" s="10" t="s">
        <v>40</v>
      </c>
      <c r="C39" s="22">
        <v>6343</v>
      </c>
      <c r="D39" s="22">
        <v>739578.99</v>
      </c>
      <c r="E39" s="26">
        <f t="shared" si="2"/>
        <v>745921.99</v>
      </c>
      <c r="F39" s="23">
        <v>745921.99</v>
      </c>
      <c r="G39" s="23">
        <v>744587.61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164738319.68000001</v>
      </c>
      <c r="D40" s="7">
        <f t="shared" ref="D40:H40" si="6">SUM(D41:D49)</f>
        <v>138613277.01000002</v>
      </c>
      <c r="E40" s="25">
        <f t="shared" si="6"/>
        <v>303351596.69000006</v>
      </c>
      <c r="F40" s="7">
        <f t="shared" si="6"/>
        <v>302728798.69000006</v>
      </c>
      <c r="G40" s="7">
        <f t="shared" si="6"/>
        <v>272702683.89999998</v>
      </c>
      <c r="H40" s="25">
        <f t="shared" si="6"/>
        <v>622798</v>
      </c>
    </row>
    <row r="41" spans="2:8" ht="24" x14ac:dyDescent="0.2">
      <c r="B41" s="10" t="s">
        <v>42</v>
      </c>
      <c r="C41" s="22">
        <v>1270003.68</v>
      </c>
      <c r="D41" s="22">
        <v>378950.86</v>
      </c>
      <c r="E41" s="26">
        <f t="shared" si="2"/>
        <v>1648954.54</v>
      </c>
      <c r="F41" s="23">
        <v>1648954.54</v>
      </c>
      <c r="G41" s="23">
        <v>1527367.72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160051188</v>
      </c>
      <c r="D44" s="22">
        <v>137003578.49000001</v>
      </c>
      <c r="E44" s="26">
        <f t="shared" si="2"/>
        <v>297054766.49000001</v>
      </c>
      <c r="F44" s="23">
        <v>296431968.49000001</v>
      </c>
      <c r="G44" s="23">
        <v>266703466.88999999</v>
      </c>
      <c r="H44" s="30">
        <f t="shared" si="3"/>
        <v>622798</v>
      </c>
    </row>
    <row r="45" spans="2:8" x14ac:dyDescent="0.2">
      <c r="B45" s="10" t="s">
        <v>46</v>
      </c>
      <c r="C45" s="22">
        <v>3417128</v>
      </c>
      <c r="D45" s="22">
        <v>1230747.6599999999</v>
      </c>
      <c r="E45" s="26">
        <f t="shared" si="2"/>
        <v>4647875.66</v>
      </c>
      <c r="F45" s="23">
        <v>4647875.66</v>
      </c>
      <c r="G45" s="23">
        <v>4471849.29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2500002</v>
      </c>
      <c r="D50" s="7">
        <f t="shared" ref="D50:H50" si="7">SUM(D51:D59)</f>
        <v>9605622.9199999999</v>
      </c>
      <c r="E50" s="25">
        <f t="shared" si="7"/>
        <v>12105624.920000002</v>
      </c>
      <c r="F50" s="7">
        <f t="shared" si="7"/>
        <v>12038613.600000001</v>
      </c>
      <c r="G50" s="7">
        <f t="shared" si="7"/>
        <v>10685701.92</v>
      </c>
      <c r="H50" s="25">
        <f t="shared" si="7"/>
        <v>67011.320000000414</v>
      </c>
    </row>
    <row r="51" spans="2:8" x14ac:dyDescent="0.2">
      <c r="B51" s="10" t="s">
        <v>52</v>
      </c>
      <c r="C51" s="22">
        <v>2</v>
      </c>
      <c r="D51" s="22">
        <v>5375435.5700000003</v>
      </c>
      <c r="E51" s="26">
        <f t="shared" si="2"/>
        <v>5375437.5700000003</v>
      </c>
      <c r="F51" s="23">
        <v>5320456.59</v>
      </c>
      <c r="G51" s="23">
        <v>5183066.1900000004</v>
      </c>
      <c r="H51" s="30">
        <f t="shared" si="3"/>
        <v>54980.980000000447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286387.8</v>
      </c>
      <c r="E53" s="26">
        <f t="shared" si="2"/>
        <v>286387.8</v>
      </c>
      <c r="F53" s="23">
        <v>274357.46000000002</v>
      </c>
      <c r="G53" s="23">
        <v>274357.46000000002</v>
      </c>
      <c r="H53" s="30">
        <f t="shared" si="3"/>
        <v>12030.339999999967</v>
      </c>
    </row>
    <row r="54" spans="2:8" x14ac:dyDescent="0.2">
      <c r="B54" s="10" t="s">
        <v>55</v>
      </c>
      <c r="C54" s="22">
        <v>2500000</v>
      </c>
      <c r="D54" s="22">
        <v>2466181.84</v>
      </c>
      <c r="E54" s="26">
        <f t="shared" si="2"/>
        <v>4966181.84</v>
      </c>
      <c r="F54" s="23">
        <v>4966181.84</v>
      </c>
      <c r="G54" s="23">
        <v>4966181.84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268506.31</v>
      </c>
      <c r="E56" s="26">
        <f t="shared" si="2"/>
        <v>268506.31</v>
      </c>
      <c r="F56" s="23">
        <v>268506.31</v>
      </c>
      <c r="G56" s="23">
        <v>262096.43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1209111.3999999999</v>
      </c>
      <c r="E58" s="26">
        <f t="shared" si="2"/>
        <v>1209111.3999999999</v>
      </c>
      <c r="F58" s="23">
        <v>1209111.3999999999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355931416</v>
      </c>
      <c r="D85" s="15">
        <f t="shared" ref="D85:H85" si="14">SUM(D86,D94,D104,D114,D124,D134,D138,D147,D151)</f>
        <v>54503715.209999993</v>
      </c>
      <c r="E85" s="27">
        <f t="shared" si="14"/>
        <v>410435131.20999998</v>
      </c>
      <c r="F85" s="15">
        <f t="shared" si="14"/>
        <v>405385853.36000001</v>
      </c>
      <c r="G85" s="15">
        <f t="shared" si="14"/>
        <v>401192543.63</v>
      </c>
      <c r="H85" s="27">
        <f t="shared" si="14"/>
        <v>5049277.8499999968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16217095.77</v>
      </c>
      <c r="E86" s="25">
        <f t="shared" si="15"/>
        <v>16217095.77</v>
      </c>
      <c r="F86" s="7">
        <f t="shared" si="15"/>
        <v>14415419.85</v>
      </c>
      <c r="G86" s="7">
        <f t="shared" si="15"/>
        <v>14415419.85</v>
      </c>
      <c r="H86" s="25">
        <f t="shared" si="15"/>
        <v>1801675.9199999995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16216251.539999999</v>
      </c>
      <c r="E88" s="26">
        <f t="shared" ref="E88:E153" si="17">SUM(C88:D88)</f>
        <v>16216251.539999999</v>
      </c>
      <c r="F88" s="23">
        <v>14415419.85</v>
      </c>
      <c r="G88" s="23">
        <v>14415419.85</v>
      </c>
      <c r="H88" s="30">
        <f>SUM(E88-F88)</f>
        <v>1800831.6899999995</v>
      </c>
    </row>
    <row r="89" spans="2:8" x14ac:dyDescent="0.2">
      <c r="B89" s="10" t="s">
        <v>16</v>
      </c>
      <c r="C89" s="22">
        <v>0</v>
      </c>
      <c r="D89" s="22">
        <v>844.23</v>
      </c>
      <c r="E89" s="26">
        <f t="shared" si="17"/>
        <v>844.23</v>
      </c>
      <c r="F89" s="23">
        <v>0</v>
      </c>
      <c r="G89" s="23">
        <v>0</v>
      </c>
      <c r="H89" s="30">
        <f t="shared" si="16"/>
        <v>844.23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11974559.810000001</v>
      </c>
      <c r="E94" s="25">
        <f t="shared" si="18"/>
        <v>11974559.810000001</v>
      </c>
      <c r="F94" s="7">
        <f t="shared" si="18"/>
        <v>9697412.3899999987</v>
      </c>
      <c r="G94" s="7">
        <f t="shared" si="18"/>
        <v>8517088.1699999999</v>
      </c>
      <c r="H94" s="25">
        <f t="shared" si="18"/>
        <v>2277147.42</v>
      </c>
    </row>
    <row r="95" spans="2:8" ht="24" x14ac:dyDescent="0.2">
      <c r="B95" s="10" t="s">
        <v>22</v>
      </c>
      <c r="C95" s="22">
        <v>0</v>
      </c>
      <c r="D95" s="22">
        <v>2275134.39</v>
      </c>
      <c r="E95" s="26">
        <f t="shared" si="17"/>
        <v>2275134.39</v>
      </c>
      <c r="F95" s="23">
        <v>1969074.9</v>
      </c>
      <c r="G95" s="23">
        <v>1803771.04</v>
      </c>
      <c r="H95" s="30">
        <f t="shared" si="16"/>
        <v>306059.49000000022</v>
      </c>
    </row>
    <row r="96" spans="2:8" x14ac:dyDescent="0.2">
      <c r="B96" s="10" t="s">
        <v>23</v>
      </c>
      <c r="C96" s="22">
        <v>0</v>
      </c>
      <c r="D96" s="22">
        <v>7211811.2699999996</v>
      </c>
      <c r="E96" s="26">
        <f t="shared" si="17"/>
        <v>7211811.2699999996</v>
      </c>
      <c r="F96" s="23">
        <v>5461787.96</v>
      </c>
      <c r="G96" s="23">
        <v>4555684.6399999997</v>
      </c>
      <c r="H96" s="30">
        <f t="shared" si="16"/>
        <v>1750023.3099999996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3473.04</v>
      </c>
      <c r="E98" s="26">
        <f t="shared" si="17"/>
        <v>3473.04</v>
      </c>
      <c r="F98" s="23">
        <v>3473.04</v>
      </c>
      <c r="G98" s="23">
        <v>3473.04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1039658.63</v>
      </c>
      <c r="E99" s="26">
        <f t="shared" si="17"/>
        <v>1039658.63</v>
      </c>
      <c r="F99" s="23">
        <v>976798.52</v>
      </c>
      <c r="G99" s="23">
        <v>976798.52</v>
      </c>
      <c r="H99" s="30">
        <f t="shared" si="16"/>
        <v>62860.109999999986</v>
      </c>
      <c r="J99" s="18"/>
    </row>
    <row r="100" spans="2:18" x14ac:dyDescent="0.2">
      <c r="B100" s="10" t="s">
        <v>27</v>
      </c>
      <c r="C100" s="22">
        <v>0</v>
      </c>
      <c r="D100" s="22">
        <v>2950</v>
      </c>
      <c r="E100" s="26">
        <f t="shared" si="17"/>
        <v>2950</v>
      </c>
      <c r="F100" s="23">
        <v>0</v>
      </c>
      <c r="G100" s="23">
        <v>0</v>
      </c>
      <c r="H100" s="30">
        <f t="shared" si="16"/>
        <v>2950</v>
      </c>
      <c r="R100" s="2"/>
    </row>
    <row r="101" spans="2:18" ht="24" x14ac:dyDescent="0.2">
      <c r="B101" s="10" t="s">
        <v>28</v>
      </c>
      <c r="C101" s="22">
        <v>0</v>
      </c>
      <c r="D101" s="22">
        <v>1059530.18</v>
      </c>
      <c r="E101" s="26">
        <f t="shared" si="17"/>
        <v>1059530.18</v>
      </c>
      <c r="F101" s="23">
        <v>904275.68</v>
      </c>
      <c r="G101" s="23">
        <v>795358.64</v>
      </c>
      <c r="H101" s="30">
        <f t="shared" si="16"/>
        <v>155254.49999999988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382002.3</v>
      </c>
      <c r="E103" s="26">
        <f t="shared" si="17"/>
        <v>382002.3</v>
      </c>
      <c r="F103" s="23">
        <v>382002.29</v>
      </c>
      <c r="G103" s="23">
        <v>382002.29</v>
      </c>
      <c r="H103" s="30">
        <f t="shared" si="16"/>
        <v>1.0000000009313226E-2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4246610.9899999993</v>
      </c>
      <c r="E104" s="25">
        <f t="shared" si="19"/>
        <v>4246610.9899999993</v>
      </c>
      <c r="F104" s="7">
        <f t="shared" si="19"/>
        <v>3758567.67</v>
      </c>
      <c r="G104" s="7">
        <f t="shared" si="19"/>
        <v>1050666.57</v>
      </c>
      <c r="H104" s="25">
        <f t="shared" si="19"/>
        <v>488043.32000000007</v>
      </c>
    </row>
    <row r="105" spans="2:18" x14ac:dyDescent="0.2">
      <c r="B105" s="10" t="s">
        <v>32</v>
      </c>
      <c r="C105" s="22">
        <v>0</v>
      </c>
      <c r="D105" s="22">
        <v>605470.31999999995</v>
      </c>
      <c r="E105" s="26">
        <f t="shared" si="17"/>
        <v>605470.31999999995</v>
      </c>
      <c r="F105" s="23">
        <v>371740.78</v>
      </c>
      <c r="G105" s="23">
        <v>360481.78</v>
      </c>
      <c r="H105" s="30">
        <f t="shared" si="16"/>
        <v>233729.53999999992</v>
      </c>
    </row>
    <row r="106" spans="2:18" x14ac:dyDescent="0.2">
      <c r="B106" s="10" t="s">
        <v>33</v>
      </c>
      <c r="C106" s="22">
        <v>0</v>
      </c>
      <c r="D106" s="22"/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627380.47</v>
      </c>
      <c r="E107" s="26">
        <f t="shared" si="17"/>
        <v>627380.47</v>
      </c>
      <c r="F107" s="23">
        <v>557772.01</v>
      </c>
      <c r="G107" s="23">
        <v>341803.21</v>
      </c>
      <c r="H107" s="30">
        <f t="shared" si="16"/>
        <v>69608.459999999963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3007156.23</v>
      </c>
      <c r="E109" s="26">
        <f t="shared" si="17"/>
        <v>3007156.23</v>
      </c>
      <c r="F109" s="23">
        <v>2822452.55</v>
      </c>
      <c r="G109" s="23">
        <v>341779.25</v>
      </c>
      <c r="H109" s="30">
        <f t="shared" si="16"/>
        <v>184703.68000000017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6603.97</v>
      </c>
      <c r="E112" s="26">
        <f t="shared" si="17"/>
        <v>6603.97</v>
      </c>
      <c r="F112" s="23">
        <v>6602.33</v>
      </c>
      <c r="G112" s="23">
        <v>6602.33</v>
      </c>
      <c r="H112" s="30">
        <f t="shared" si="16"/>
        <v>1.6400000000003274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355931416</v>
      </c>
      <c r="D114" s="7">
        <f t="shared" ref="D114:H114" si="20">SUM(D115:D123)</f>
        <v>21953735.52</v>
      </c>
      <c r="E114" s="25">
        <f t="shared" si="20"/>
        <v>377885151.51999998</v>
      </c>
      <c r="F114" s="7">
        <f t="shared" si="20"/>
        <v>377402740.32999998</v>
      </c>
      <c r="G114" s="7">
        <f t="shared" si="20"/>
        <v>377112976.04000002</v>
      </c>
      <c r="H114" s="25">
        <f t="shared" si="20"/>
        <v>482411.18999999762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355931416</v>
      </c>
      <c r="D118" s="22">
        <v>21953735.52</v>
      </c>
      <c r="E118" s="26">
        <f t="shared" si="17"/>
        <v>377885151.51999998</v>
      </c>
      <c r="F118" s="23">
        <v>377402740.32999998</v>
      </c>
      <c r="G118" s="23">
        <v>377112976.04000002</v>
      </c>
      <c r="H118" s="30">
        <f t="shared" si="16"/>
        <v>482411.18999999762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111713.12</v>
      </c>
      <c r="E124" s="25">
        <f t="shared" si="21"/>
        <v>111713.12</v>
      </c>
      <c r="F124" s="7">
        <f t="shared" si="21"/>
        <v>111713.12</v>
      </c>
      <c r="G124" s="7">
        <f t="shared" si="21"/>
        <v>96393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95501.84</v>
      </c>
      <c r="E125" s="26">
        <f t="shared" si="17"/>
        <v>95501.84</v>
      </c>
      <c r="F125" s="23">
        <v>95501.84</v>
      </c>
      <c r="G125" s="23">
        <v>80181.72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16211.28</v>
      </c>
      <c r="E126" s="26">
        <f t="shared" si="17"/>
        <v>16211.28</v>
      </c>
      <c r="F126" s="23">
        <v>16211.28</v>
      </c>
      <c r="G126" s="23">
        <v>16211.28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756094912.75</v>
      </c>
      <c r="D160" s="21">
        <f t="shared" ref="D160:G160" si="28">SUM(D10,D85)</f>
        <v>258239215.38999999</v>
      </c>
      <c r="E160" s="28">
        <f>SUM(E10,E85)</f>
        <v>1014334128.1400001</v>
      </c>
      <c r="F160" s="21">
        <f t="shared" si="28"/>
        <v>1007906042.8000002</v>
      </c>
      <c r="G160" s="21">
        <f t="shared" si="28"/>
        <v>966821040.63999999</v>
      </c>
      <c r="H160" s="28">
        <f>SUM(H10,H85)</f>
        <v>6428085.3400000036</v>
      </c>
    </row>
    <row r="161" spans="2:6" s="31" customFormat="1" x14ac:dyDescent="0.2"/>
    <row r="162" spans="2:6" s="31" customFormat="1" x14ac:dyDescent="0.2"/>
    <row r="163" spans="2:6" s="31" customFormat="1" x14ac:dyDescent="0.2"/>
    <row r="164" spans="2:6" s="31" customFormat="1" x14ac:dyDescent="0.2"/>
    <row r="165" spans="2:6" s="31" customFormat="1" x14ac:dyDescent="0.2"/>
    <row r="166" spans="2:6" s="31" customFormat="1" x14ac:dyDescent="0.2"/>
    <row r="167" spans="2:6" s="31" customFormat="1" ht="15" x14ac:dyDescent="0.2">
      <c r="B167" s="32" t="s">
        <v>90</v>
      </c>
      <c r="C167" s="32"/>
      <c r="D167" s="33"/>
      <c r="E167" s="32" t="s">
        <v>91</v>
      </c>
      <c r="F167" s="32"/>
    </row>
    <row r="168" spans="2:6" s="31" customFormat="1" ht="15" x14ac:dyDescent="0.2">
      <c r="B168" s="32" t="s">
        <v>92</v>
      </c>
      <c r="C168" s="32"/>
      <c r="D168" s="33"/>
      <c r="E168" s="32" t="s">
        <v>93</v>
      </c>
      <c r="F168" s="32"/>
    </row>
    <row r="169" spans="2:6" s="31" customFormat="1" ht="15" x14ac:dyDescent="0.2">
      <c r="B169" s="32" t="s">
        <v>94</v>
      </c>
      <c r="C169" s="32"/>
      <c r="D169" s="33"/>
      <c r="E169" s="32" t="s">
        <v>95</v>
      </c>
      <c r="F169" s="32"/>
    </row>
    <row r="170" spans="2:6" s="31" customFormat="1" x14ac:dyDescent="0.2">
      <c r="B170" s="32"/>
      <c r="C170" s="32"/>
      <c r="D170" s="32"/>
      <c r="E170" s="32"/>
      <c r="F170" s="32"/>
    </row>
    <row r="171" spans="2:6" s="31" customFormat="1" x14ac:dyDescent="0.2">
      <c r="B171" s="32"/>
      <c r="C171" s="32"/>
      <c r="D171" s="32"/>
      <c r="E171" s="32"/>
      <c r="F171" s="32"/>
    </row>
    <row r="172" spans="2:6" s="31" customFormat="1" x14ac:dyDescent="0.2">
      <c r="B172" s="34"/>
      <c r="C172" s="32"/>
      <c r="D172" s="32"/>
      <c r="E172" s="32"/>
      <c r="F172" s="32"/>
    </row>
    <row r="173" spans="2:6" s="31" customFormat="1" x14ac:dyDescent="0.2">
      <c r="B173" s="34"/>
      <c r="C173" s="32"/>
      <c r="D173" s="32"/>
      <c r="E173" s="32"/>
      <c r="F173" s="32"/>
    </row>
    <row r="174" spans="2:6" s="31" customFormat="1" x14ac:dyDescent="0.2">
      <c r="B174" s="34"/>
      <c r="C174" s="32"/>
      <c r="D174" s="32"/>
      <c r="E174" s="32"/>
      <c r="F174" s="32"/>
    </row>
    <row r="175" spans="2:6" s="31" customFormat="1" x14ac:dyDescent="0.2">
      <c r="B175" s="32" t="s">
        <v>96</v>
      </c>
      <c r="C175" s="34"/>
      <c r="D175" s="34"/>
      <c r="E175" s="34"/>
      <c r="F175" s="34"/>
    </row>
    <row r="176" spans="2:6" s="31" customFormat="1" x14ac:dyDescent="0.2">
      <c r="B176" s="32" t="s">
        <v>97</v>
      </c>
      <c r="C176" s="34"/>
      <c r="D176" s="34"/>
      <c r="E176" s="34"/>
      <c r="F176" s="34"/>
    </row>
    <row r="177" spans="2:6" s="31" customFormat="1" x14ac:dyDescent="0.2">
      <c r="B177" s="32" t="s">
        <v>98</v>
      </c>
      <c r="C177" s="34"/>
      <c r="D177" s="34"/>
      <c r="E177" s="34"/>
      <c r="F177" s="34"/>
    </row>
    <row r="178" spans="2:6" s="31" customFormat="1" x14ac:dyDescent="0.2"/>
    <row r="179" spans="2:6" s="31" customFormat="1" x14ac:dyDescent="0.2"/>
    <row r="180" spans="2:6" s="31" customFormat="1" x14ac:dyDescent="0.2"/>
    <row r="181" spans="2:6" s="31" customFormat="1" x14ac:dyDescent="0.2"/>
    <row r="182" spans="2:6" s="31" customFormat="1" x14ac:dyDescent="0.2"/>
    <row r="183" spans="2:6" s="31" customFormat="1" x14ac:dyDescent="0.2"/>
    <row r="184" spans="2:6" s="31" customFormat="1" x14ac:dyDescent="0.2"/>
    <row r="185" spans="2:6" s="31" customFormat="1" x14ac:dyDescent="0.2"/>
    <row r="186" spans="2:6" s="31" customFormat="1" x14ac:dyDescent="0.2"/>
    <row r="187" spans="2:6" s="31" customFormat="1" x14ac:dyDescent="0.2"/>
    <row r="188" spans="2:6" s="31" customFormat="1" x14ac:dyDescent="0.2"/>
    <row r="189" spans="2:6" s="31" customFormat="1" x14ac:dyDescent="0.2"/>
    <row r="190" spans="2:6" s="31" customFormat="1" x14ac:dyDescent="0.2"/>
    <row r="191" spans="2:6" s="31" customFormat="1" x14ac:dyDescent="0.2"/>
    <row r="192" spans="2:6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2025-02-06T19:42:21Z</cp:lastPrinted>
  <dcterms:created xsi:type="dcterms:W3CDTF">2020-01-08T21:14:59Z</dcterms:created>
  <dcterms:modified xsi:type="dcterms:W3CDTF">2025-02-06T19:42:24Z</dcterms:modified>
</cp:coreProperties>
</file>